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845"/>
  </bookViews>
  <sheets>
    <sheet name="Sheet4" sheetId="5" r:id="rId1"/>
  </sheets>
  <calcPr calcId="144525"/>
</workbook>
</file>

<file path=xl/sharedStrings.xml><?xml version="1.0" encoding="utf-8"?>
<sst xmlns="http://schemas.openxmlformats.org/spreadsheetml/2006/main" count="99">
  <si>
    <t>新疆师范大学2018届毕业生初次就业率统计表</t>
  </si>
  <si>
    <t>院系</t>
  </si>
  <si>
    <t>专业描述</t>
  </si>
  <si>
    <t>出国工作</t>
  </si>
  <si>
    <t>出国学习</t>
  </si>
  <si>
    <t>待就业</t>
  </si>
  <si>
    <t>国家基层项目</t>
  </si>
  <si>
    <t>合同就业</t>
  </si>
  <si>
    <t>灵活就业</t>
  </si>
  <si>
    <t>升学</t>
  </si>
  <si>
    <t>协议就业</t>
  </si>
  <si>
    <t>应征义务兵</t>
  </si>
  <si>
    <t>自主创业</t>
  </si>
  <si>
    <t>总人数</t>
  </si>
  <si>
    <t>就业人数</t>
  </si>
  <si>
    <t>就业率</t>
  </si>
  <si>
    <t>总计</t>
  </si>
  <si>
    <t>商学院</t>
  </si>
  <si>
    <t>国际经济与贸易</t>
  </si>
  <si>
    <t>经济学</t>
  </si>
  <si>
    <t>合计</t>
  </si>
  <si>
    <t>法学院</t>
  </si>
  <si>
    <t>法学</t>
  </si>
  <si>
    <t xml:space="preserve"> 合计</t>
  </si>
  <si>
    <t>政治与公共管理学院</t>
  </si>
  <si>
    <t>公共事业管理</t>
  </si>
  <si>
    <t>思想政治教育</t>
  </si>
  <si>
    <t>民族与社会学学院</t>
  </si>
  <si>
    <t>民族学</t>
  </si>
  <si>
    <t>社会工作</t>
  </si>
  <si>
    <t>教育科学学院</t>
  </si>
  <si>
    <t>教育技术学</t>
  </si>
  <si>
    <t>教育学</t>
  </si>
  <si>
    <t>数字媒体艺术</t>
  </si>
  <si>
    <t>心理学</t>
  </si>
  <si>
    <t>学前教育</t>
  </si>
  <si>
    <t>文学院</t>
  </si>
  <si>
    <t>汉语言文学</t>
  </si>
  <si>
    <t>中国少数民族语言文学</t>
  </si>
  <si>
    <t>历史学学院</t>
  </si>
  <si>
    <t>历史学</t>
  </si>
  <si>
    <t>文物与博物馆学</t>
  </si>
  <si>
    <t>语言学院</t>
  </si>
  <si>
    <t>汉语言</t>
  </si>
  <si>
    <t>中国少数民族语言文学（维吾尔语言）</t>
  </si>
  <si>
    <t>外国语学院</t>
  </si>
  <si>
    <t>俄语</t>
  </si>
  <si>
    <t>日语</t>
  </si>
  <si>
    <t>英语</t>
  </si>
  <si>
    <t>国际文化交流学院</t>
  </si>
  <si>
    <t>汉语国际教育</t>
  </si>
  <si>
    <t>数学科学学院</t>
  </si>
  <si>
    <t>数学与应用数学</t>
  </si>
  <si>
    <t>信息与计算科学</t>
  </si>
  <si>
    <t>物理与电子工程学院</t>
  </si>
  <si>
    <t>电子信息科学与技术</t>
  </si>
  <si>
    <t>物理学</t>
  </si>
  <si>
    <t>计算机科学技术学院</t>
  </si>
  <si>
    <t>计算机科学与技术</t>
  </si>
  <si>
    <t>软件工程</t>
  </si>
  <si>
    <t>网络工程</t>
  </si>
  <si>
    <t>地理科学与旅游学院</t>
  </si>
  <si>
    <t>地理科学</t>
  </si>
  <si>
    <t>地理信息科学</t>
  </si>
  <si>
    <t>旅游管理</t>
  </si>
  <si>
    <t>自然地理与资源环境</t>
  </si>
  <si>
    <t>化学化工学院</t>
  </si>
  <si>
    <t>化学</t>
  </si>
  <si>
    <t>化学工程与工艺</t>
  </si>
  <si>
    <t>环境工程</t>
  </si>
  <si>
    <t>生命科学学院</t>
  </si>
  <si>
    <t>生物工程</t>
  </si>
  <si>
    <t>生物技术</t>
  </si>
  <si>
    <t>生物科学</t>
  </si>
  <si>
    <t>体院学院</t>
  </si>
  <si>
    <t>表演（体育艺术表演）</t>
  </si>
  <si>
    <t>体育教育</t>
  </si>
  <si>
    <t>运动训练</t>
  </si>
  <si>
    <t>音乐学院</t>
  </si>
  <si>
    <t>舞蹈学</t>
  </si>
  <si>
    <t>音乐表演</t>
  </si>
  <si>
    <t>音乐学</t>
  </si>
  <si>
    <t>美术学院</t>
  </si>
  <si>
    <t>环境设计</t>
  </si>
  <si>
    <t>绘画</t>
  </si>
  <si>
    <t>美术学</t>
  </si>
  <si>
    <t>视觉传达设计</t>
  </si>
  <si>
    <t>初等教育学院</t>
  </si>
  <si>
    <t>特殊教育</t>
  </si>
  <si>
    <t>小学教育（理科方向）</t>
  </si>
  <si>
    <t>小学教育（文科方向）</t>
  </si>
  <si>
    <t>青年政治学院</t>
  </si>
  <si>
    <t>初等教育</t>
  </si>
  <si>
    <t>电脑艺术设计</t>
  </si>
  <si>
    <t>计算机信息管理</t>
  </si>
  <si>
    <t>计算机应用技术</t>
  </si>
  <si>
    <t>青少年工作与管理</t>
  </si>
  <si>
    <t>英语教育</t>
  </si>
  <si>
    <t>语文教育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</si>
</sst>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25"/>
        <bgColor theme="4" tint="0.799981688894314"/>
      </patternFill>
    </fill>
    <fill>
      <patternFill patternType="solid">
        <fgColor theme="2" tint="-0.2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10" fillId="14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"/>
  <sheetViews>
    <sheetView tabSelected="1" workbookViewId="0">
      <selection activeCell="B81" sqref="B81"/>
    </sheetView>
  </sheetViews>
  <sheetFormatPr defaultColWidth="9" defaultRowHeight="13.5"/>
  <cols>
    <col min="1" max="1" width="13.75" style="2" customWidth="1"/>
    <col min="2" max="2" width="15.375" style="2" customWidth="1"/>
    <col min="3" max="3" width="5.5" style="2" customWidth="1"/>
    <col min="4" max="4" width="6.25" style="2" customWidth="1"/>
    <col min="5" max="5" width="5.875" style="2" customWidth="1"/>
    <col min="6" max="6" width="7.375" style="2" customWidth="1"/>
    <col min="7" max="8" width="5.75" style="2" customWidth="1"/>
    <col min="9" max="9" width="5.375" style="2" customWidth="1"/>
    <col min="10" max="10" width="6.125" style="2" customWidth="1"/>
    <col min="11" max="11" width="7.125" style="2" customWidth="1"/>
    <col min="12" max="12" width="6.375" style="2" customWidth="1"/>
    <col min="13" max="13" width="7.25" style="2" customWidth="1"/>
    <col min="14" max="14" width="6.875" style="2" customWidth="1"/>
    <col min="15" max="15" width="8.25" style="3" customWidth="1"/>
    <col min="16" max="16384" width="9" style="2"/>
  </cols>
  <sheetData>
    <row r="1" ht="3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7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  <c r="O2" s="15" t="s">
        <v>15</v>
      </c>
    </row>
    <row r="3" s="1" customFormat="1" spans="1:15">
      <c r="A3" s="5" t="s">
        <v>16</v>
      </c>
      <c r="B3" s="5"/>
      <c r="C3" s="5">
        <v>5</v>
      </c>
      <c r="D3" s="5">
        <v>12</v>
      </c>
      <c r="E3" s="5">
        <v>1407</v>
      </c>
      <c r="F3" s="5">
        <v>120</v>
      </c>
      <c r="G3" s="5">
        <v>201</v>
      </c>
      <c r="H3" s="5">
        <v>85</v>
      </c>
      <c r="I3" s="5">
        <v>381</v>
      </c>
      <c r="J3" s="5">
        <v>1381</v>
      </c>
      <c r="K3" s="5">
        <v>1</v>
      </c>
      <c r="L3" s="5">
        <v>1</v>
      </c>
      <c r="M3" s="5">
        <v>3594</v>
      </c>
      <c r="N3" s="8">
        <f>M3-E3</f>
        <v>2187</v>
      </c>
      <c r="O3" s="15">
        <f>N3/M3</f>
        <v>0.608514190317195</v>
      </c>
    </row>
    <row r="4" s="1" customFormat="1" spans="1:15">
      <c r="A4" s="6" t="s">
        <v>17</v>
      </c>
      <c r="B4" s="7" t="s">
        <v>18</v>
      </c>
      <c r="C4" s="7"/>
      <c r="D4" s="7"/>
      <c r="E4" s="7">
        <v>4</v>
      </c>
      <c r="F4" s="7">
        <v>1</v>
      </c>
      <c r="G4" s="7">
        <v>6</v>
      </c>
      <c r="H4" s="7"/>
      <c r="I4" s="7">
        <v>1</v>
      </c>
      <c r="J4" s="7">
        <v>15</v>
      </c>
      <c r="K4" s="7"/>
      <c r="L4" s="7"/>
      <c r="M4" s="7">
        <v>27</v>
      </c>
      <c r="N4" s="7">
        <f t="shared" ref="N4:N35" si="0">M4-E4</f>
        <v>23</v>
      </c>
      <c r="O4" s="16">
        <f t="shared" ref="O4:O35" si="1">N4/M4</f>
        <v>0.851851851851852</v>
      </c>
    </row>
    <row r="5" s="1" customFormat="1" spans="1:15">
      <c r="A5" s="6"/>
      <c r="B5" s="7" t="s">
        <v>19</v>
      </c>
      <c r="C5" s="7"/>
      <c r="D5" s="7"/>
      <c r="E5" s="7">
        <v>39</v>
      </c>
      <c r="F5" s="7">
        <v>9</v>
      </c>
      <c r="G5" s="7">
        <v>6</v>
      </c>
      <c r="H5" s="7"/>
      <c r="I5" s="7">
        <v>7</v>
      </c>
      <c r="J5" s="7">
        <v>18</v>
      </c>
      <c r="K5" s="7"/>
      <c r="L5" s="7"/>
      <c r="M5" s="7">
        <v>79</v>
      </c>
      <c r="N5" s="7">
        <f t="shared" si="0"/>
        <v>40</v>
      </c>
      <c r="O5" s="16">
        <f t="shared" si="1"/>
        <v>0.506329113924051</v>
      </c>
    </row>
    <row r="6" s="1" customFormat="1" spans="1:15">
      <c r="A6" s="8" t="s">
        <v>20</v>
      </c>
      <c r="B6" s="8"/>
      <c r="C6" s="9"/>
      <c r="D6" s="9"/>
      <c r="E6" s="9">
        <v>43</v>
      </c>
      <c r="F6" s="9">
        <v>10</v>
      </c>
      <c r="G6" s="9">
        <v>12</v>
      </c>
      <c r="H6" s="9"/>
      <c r="I6" s="9">
        <v>8</v>
      </c>
      <c r="J6" s="9">
        <v>33</v>
      </c>
      <c r="K6" s="9"/>
      <c r="L6" s="9"/>
      <c r="M6" s="9">
        <v>106</v>
      </c>
      <c r="N6" s="8">
        <f t="shared" si="0"/>
        <v>63</v>
      </c>
      <c r="O6" s="15">
        <f t="shared" si="1"/>
        <v>0.594339622641509</v>
      </c>
    </row>
    <row r="7" s="1" customFormat="1" spans="1:15">
      <c r="A7" s="6" t="s">
        <v>21</v>
      </c>
      <c r="B7" s="7" t="s">
        <v>22</v>
      </c>
      <c r="C7" s="7"/>
      <c r="D7" s="7"/>
      <c r="E7" s="7">
        <v>51</v>
      </c>
      <c r="F7" s="7">
        <v>5</v>
      </c>
      <c r="G7" s="7">
        <v>6</v>
      </c>
      <c r="H7" s="7">
        <v>2</v>
      </c>
      <c r="I7" s="7">
        <v>12</v>
      </c>
      <c r="J7" s="7">
        <v>14</v>
      </c>
      <c r="K7" s="7"/>
      <c r="L7" s="7"/>
      <c r="M7" s="7">
        <v>90</v>
      </c>
      <c r="N7" s="7">
        <f t="shared" si="0"/>
        <v>39</v>
      </c>
      <c r="O7" s="16">
        <f t="shared" si="1"/>
        <v>0.433333333333333</v>
      </c>
    </row>
    <row r="8" s="1" customFormat="1" spans="1:15">
      <c r="A8" s="9" t="s">
        <v>23</v>
      </c>
      <c r="B8" s="9"/>
      <c r="C8" s="9"/>
      <c r="D8" s="9"/>
      <c r="E8" s="9">
        <v>51</v>
      </c>
      <c r="F8" s="9">
        <v>5</v>
      </c>
      <c r="G8" s="9">
        <v>6</v>
      </c>
      <c r="H8" s="9">
        <v>2</v>
      </c>
      <c r="I8" s="9">
        <v>12</v>
      </c>
      <c r="J8" s="9">
        <v>14</v>
      </c>
      <c r="K8" s="9"/>
      <c r="L8" s="9"/>
      <c r="M8" s="9">
        <v>90</v>
      </c>
      <c r="N8" s="8">
        <f t="shared" si="0"/>
        <v>39</v>
      </c>
      <c r="O8" s="15">
        <f t="shared" si="1"/>
        <v>0.433333333333333</v>
      </c>
    </row>
    <row r="9" s="1" customFormat="1" spans="1:15">
      <c r="A9" s="6" t="s">
        <v>24</v>
      </c>
      <c r="B9" s="7" t="s">
        <v>25</v>
      </c>
      <c r="C9" s="7"/>
      <c r="D9" s="7"/>
      <c r="E9" s="7">
        <v>18</v>
      </c>
      <c r="F9" s="7"/>
      <c r="G9" s="7">
        <v>10</v>
      </c>
      <c r="H9" s="7">
        <v>1</v>
      </c>
      <c r="I9" s="7">
        <v>4</v>
      </c>
      <c r="J9" s="7">
        <v>6</v>
      </c>
      <c r="K9" s="7"/>
      <c r="L9" s="7"/>
      <c r="M9" s="7">
        <v>39</v>
      </c>
      <c r="N9" s="7">
        <f t="shared" si="0"/>
        <v>21</v>
      </c>
      <c r="O9" s="16">
        <f t="shared" si="1"/>
        <v>0.538461538461538</v>
      </c>
    </row>
    <row r="10" s="1" customFormat="1" spans="1:15">
      <c r="A10" s="6"/>
      <c r="B10" s="7" t="s">
        <v>26</v>
      </c>
      <c r="C10" s="7"/>
      <c r="D10" s="7"/>
      <c r="E10" s="7">
        <v>29</v>
      </c>
      <c r="F10" s="7">
        <v>1</v>
      </c>
      <c r="G10" s="7">
        <v>2</v>
      </c>
      <c r="H10" s="7">
        <v>2</v>
      </c>
      <c r="I10" s="7">
        <v>31</v>
      </c>
      <c r="J10" s="7">
        <v>48</v>
      </c>
      <c r="K10" s="7"/>
      <c r="L10" s="7"/>
      <c r="M10" s="7">
        <v>113</v>
      </c>
      <c r="N10" s="7">
        <f t="shared" si="0"/>
        <v>84</v>
      </c>
      <c r="O10" s="16">
        <f t="shared" si="1"/>
        <v>0.743362831858407</v>
      </c>
    </row>
    <row r="11" s="1" customFormat="1" spans="1:15">
      <c r="A11" s="8" t="s">
        <v>20</v>
      </c>
      <c r="B11" s="8"/>
      <c r="C11" s="9"/>
      <c r="D11" s="9"/>
      <c r="E11" s="9">
        <v>47</v>
      </c>
      <c r="F11" s="9">
        <v>1</v>
      </c>
      <c r="G11" s="9">
        <v>12</v>
      </c>
      <c r="H11" s="9">
        <v>3</v>
      </c>
      <c r="I11" s="9">
        <v>35</v>
      </c>
      <c r="J11" s="9">
        <v>54</v>
      </c>
      <c r="K11" s="9"/>
      <c r="L11" s="9"/>
      <c r="M11" s="9">
        <v>152</v>
      </c>
      <c r="N11" s="8">
        <f t="shared" si="0"/>
        <v>105</v>
      </c>
      <c r="O11" s="15">
        <f t="shared" si="1"/>
        <v>0.690789473684211</v>
      </c>
    </row>
    <row r="12" s="1" customFormat="1" spans="1:15">
      <c r="A12" s="6" t="s">
        <v>27</v>
      </c>
      <c r="B12" s="7" t="s">
        <v>28</v>
      </c>
      <c r="C12" s="7"/>
      <c r="D12" s="7"/>
      <c r="E12" s="7">
        <v>9</v>
      </c>
      <c r="F12" s="7"/>
      <c r="G12" s="7"/>
      <c r="H12" s="7"/>
      <c r="I12" s="7">
        <v>5</v>
      </c>
      <c r="J12" s="7">
        <v>11</v>
      </c>
      <c r="K12" s="7"/>
      <c r="L12" s="7"/>
      <c r="M12" s="7">
        <v>25</v>
      </c>
      <c r="N12" s="7">
        <f t="shared" si="0"/>
        <v>16</v>
      </c>
      <c r="O12" s="16">
        <f t="shared" si="1"/>
        <v>0.64</v>
      </c>
    </row>
    <row r="13" s="1" customFormat="1" spans="1:15">
      <c r="A13" s="6"/>
      <c r="B13" s="7" t="s">
        <v>29</v>
      </c>
      <c r="C13" s="7"/>
      <c r="D13" s="7"/>
      <c r="E13" s="7">
        <v>39</v>
      </c>
      <c r="F13" s="7">
        <v>6</v>
      </c>
      <c r="G13" s="7">
        <v>5</v>
      </c>
      <c r="H13" s="7"/>
      <c r="I13" s="7">
        <v>10</v>
      </c>
      <c r="J13" s="7">
        <v>10</v>
      </c>
      <c r="K13" s="7"/>
      <c r="L13" s="7"/>
      <c r="M13" s="7">
        <v>70</v>
      </c>
      <c r="N13" s="7">
        <f t="shared" si="0"/>
        <v>31</v>
      </c>
      <c r="O13" s="16">
        <f t="shared" si="1"/>
        <v>0.442857142857143</v>
      </c>
    </row>
    <row r="14" s="1" customFormat="1" spans="1:15">
      <c r="A14" s="8" t="s">
        <v>20</v>
      </c>
      <c r="B14" s="8"/>
      <c r="C14" s="9"/>
      <c r="D14" s="9"/>
      <c r="E14" s="9">
        <v>48</v>
      </c>
      <c r="F14" s="9">
        <v>6</v>
      </c>
      <c r="G14" s="9">
        <v>5</v>
      </c>
      <c r="H14" s="9"/>
      <c r="I14" s="9">
        <v>15</v>
      </c>
      <c r="J14" s="9">
        <v>21</v>
      </c>
      <c r="K14" s="9"/>
      <c r="L14" s="9"/>
      <c r="M14" s="9">
        <v>95</v>
      </c>
      <c r="N14" s="8">
        <f t="shared" si="0"/>
        <v>47</v>
      </c>
      <c r="O14" s="15">
        <f t="shared" si="1"/>
        <v>0.494736842105263</v>
      </c>
    </row>
    <row r="15" s="1" customFormat="1" spans="1:15">
      <c r="A15" s="6" t="s">
        <v>30</v>
      </c>
      <c r="B15" s="7" t="s">
        <v>31</v>
      </c>
      <c r="C15" s="7"/>
      <c r="D15" s="7"/>
      <c r="E15" s="7">
        <v>8</v>
      </c>
      <c r="F15" s="7"/>
      <c r="G15" s="7"/>
      <c r="H15" s="7"/>
      <c r="I15" s="7"/>
      <c r="J15" s="7">
        <v>32</v>
      </c>
      <c r="K15" s="7"/>
      <c r="L15" s="7"/>
      <c r="M15" s="7">
        <v>40</v>
      </c>
      <c r="N15" s="7">
        <f t="shared" si="0"/>
        <v>32</v>
      </c>
      <c r="O15" s="16">
        <f t="shared" si="1"/>
        <v>0.8</v>
      </c>
    </row>
    <row r="16" s="1" customFormat="1" spans="1:15">
      <c r="A16" s="6"/>
      <c r="B16" s="7" t="s">
        <v>32</v>
      </c>
      <c r="C16" s="7"/>
      <c r="D16" s="7"/>
      <c r="E16" s="7">
        <v>15</v>
      </c>
      <c r="F16" s="7"/>
      <c r="G16" s="7">
        <v>2</v>
      </c>
      <c r="H16" s="7">
        <v>2</v>
      </c>
      <c r="I16" s="7">
        <v>3</v>
      </c>
      <c r="J16" s="7">
        <v>4</v>
      </c>
      <c r="K16" s="7"/>
      <c r="L16" s="7"/>
      <c r="M16" s="7">
        <v>26</v>
      </c>
      <c r="N16" s="7">
        <f t="shared" si="0"/>
        <v>11</v>
      </c>
      <c r="O16" s="16">
        <f t="shared" si="1"/>
        <v>0.423076923076923</v>
      </c>
    </row>
    <row r="17" s="1" customFormat="1" spans="1:15">
      <c r="A17" s="6"/>
      <c r="B17" s="7" t="s">
        <v>33</v>
      </c>
      <c r="C17" s="7"/>
      <c r="D17" s="7"/>
      <c r="E17" s="7">
        <v>14</v>
      </c>
      <c r="F17" s="7">
        <v>1</v>
      </c>
      <c r="G17" s="7">
        <v>1</v>
      </c>
      <c r="H17" s="7">
        <v>3</v>
      </c>
      <c r="I17" s="7">
        <v>1</v>
      </c>
      <c r="J17" s="7">
        <v>3</v>
      </c>
      <c r="K17" s="7"/>
      <c r="L17" s="7"/>
      <c r="M17" s="7">
        <v>23</v>
      </c>
      <c r="N17" s="7">
        <f t="shared" si="0"/>
        <v>9</v>
      </c>
      <c r="O17" s="16">
        <f t="shared" si="1"/>
        <v>0.391304347826087</v>
      </c>
    </row>
    <row r="18" s="1" customFormat="1" spans="1:15">
      <c r="A18" s="6"/>
      <c r="B18" s="7" t="s">
        <v>34</v>
      </c>
      <c r="C18" s="7"/>
      <c r="D18" s="7"/>
      <c r="E18" s="7">
        <v>20</v>
      </c>
      <c r="F18" s="7"/>
      <c r="G18" s="7">
        <v>3</v>
      </c>
      <c r="H18" s="7">
        <v>3</v>
      </c>
      <c r="I18" s="7">
        <v>6</v>
      </c>
      <c r="J18" s="7">
        <v>6</v>
      </c>
      <c r="K18" s="7"/>
      <c r="L18" s="7"/>
      <c r="M18" s="7">
        <v>38</v>
      </c>
      <c r="N18" s="7">
        <f t="shared" si="0"/>
        <v>18</v>
      </c>
      <c r="O18" s="16">
        <f t="shared" si="1"/>
        <v>0.473684210526316</v>
      </c>
    </row>
    <row r="19" s="1" customFormat="1" spans="1:15">
      <c r="A19" s="6"/>
      <c r="B19" s="7" t="s">
        <v>35</v>
      </c>
      <c r="C19" s="7"/>
      <c r="D19" s="7"/>
      <c r="E19" s="7">
        <v>30</v>
      </c>
      <c r="F19" s="7"/>
      <c r="G19" s="7">
        <v>4</v>
      </c>
      <c r="H19" s="7">
        <v>2</v>
      </c>
      <c r="I19" s="7">
        <v>6</v>
      </c>
      <c r="J19" s="7">
        <v>14</v>
      </c>
      <c r="K19" s="7"/>
      <c r="L19" s="7"/>
      <c r="M19" s="7">
        <v>56</v>
      </c>
      <c r="N19" s="7">
        <f t="shared" si="0"/>
        <v>26</v>
      </c>
      <c r="O19" s="16">
        <f t="shared" si="1"/>
        <v>0.464285714285714</v>
      </c>
    </row>
    <row r="20" s="1" customFormat="1" spans="1:15">
      <c r="A20" s="10" t="s">
        <v>20</v>
      </c>
      <c r="B20" s="11"/>
      <c r="C20" s="9"/>
      <c r="D20" s="9"/>
      <c r="E20" s="9">
        <v>87</v>
      </c>
      <c r="F20" s="9">
        <v>1</v>
      </c>
      <c r="G20" s="9">
        <v>10</v>
      </c>
      <c r="H20" s="9">
        <v>10</v>
      </c>
      <c r="I20" s="9">
        <v>16</v>
      </c>
      <c r="J20" s="9">
        <v>59</v>
      </c>
      <c r="K20" s="9"/>
      <c r="L20" s="9"/>
      <c r="M20" s="9">
        <v>183</v>
      </c>
      <c r="N20" s="8">
        <f t="shared" si="0"/>
        <v>96</v>
      </c>
      <c r="O20" s="15">
        <f t="shared" si="1"/>
        <v>0.524590163934426</v>
      </c>
    </row>
    <row r="21" s="1" customFormat="1" spans="1:15">
      <c r="A21" s="6" t="s">
        <v>36</v>
      </c>
      <c r="B21" s="7" t="s">
        <v>37</v>
      </c>
      <c r="C21" s="7"/>
      <c r="D21" s="7"/>
      <c r="E21" s="7">
        <v>38</v>
      </c>
      <c r="F21" s="7">
        <v>1</v>
      </c>
      <c r="G21" s="7">
        <v>6</v>
      </c>
      <c r="H21" s="7"/>
      <c r="I21" s="7">
        <v>14</v>
      </c>
      <c r="J21" s="7">
        <v>57</v>
      </c>
      <c r="K21" s="7"/>
      <c r="L21" s="7"/>
      <c r="M21" s="7">
        <v>116</v>
      </c>
      <c r="N21" s="7">
        <f t="shared" si="0"/>
        <v>78</v>
      </c>
      <c r="O21" s="16">
        <f t="shared" si="1"/>
        <v>0.672413793103448</v>
      </c>
    </row>
    <row r="22" s="1" customFormat="1" ht="27" spans="1:15">
      <c r="A22" s="7"/>
      <c r="B22" s="7" t="s">
        <v>38</v>
      </c>
      <c r="C22" s="7"/>
      <c r="D22" s="7"/>
      <c r="E22" s="7">
        <v>44</v>
      </c>
      <c r="F22" s="7">
        <v>10</v>
      </c>
      <c r="G22" s="7"/>
      <c r="H22" s="7"/>
      <c r="I22" s="7">
        <v>4</v>
      </c>
      <c r="J22" s="7">
        <v>8</v>
      </c>
      <c r="K22" s="7"/>
      <c r="L22" s="7"/>
      <c r="M22" s="7">
        <v>66</v>
      </c>
      <c r="N22" s="7">
        <f t="shared" si="0"/>
        <v>22</v>
      </c>
      <c r="O22" s="16">
        <f t="shared" si="1"/>
        <v>0.333333333333333</v>
      </c>
    </row>
    <row r="23" s="1" customFormat="1" spans="1:15">
      <c r="A23" s="10" t="s">
        <v>20</v>
      </c>
      <c r="B23" s="11"/>
      <c r="C23" s="9"/>
      <c r="D23" s="9"/>
      <c r="E23" s="9">
        <v>82</v>
      </c>
      <c r="F23" s="9">
        <v>11</v>
      </c>
      <c r="G23" s="9">
        <v>6</v>
      </c>
      <c r="H23" s="9"/>
      <c r="I23" s="9">
        <v>18</v>
      </c>
      <c r="J23" s="9">
        <v>65</v>
      </c>
      <c r="K23" s="9"/>
      <c r="L23" s="9"/>
      <c r="M23" s="9">
        <v>182</v>
      </c>
      <c r="N23" s="8">
        <f t="shared" si="0"/>
        <v>100</v>
      </c>
      <c r="O23" s="15">
        <f t="shared" si="1"/>
        <v>0.549450549450549</v>
      </c>
    </row>
    <row r="24" s="1" customFormat="1" spans="1:15">
      <c r="A24" s="12" t="s">
        <v>39</v>
      </c>
      <c r="B24" s="7" t="s">
        <v>40</v>
      </c>
      <c r="C24" s="7"/>
      <c r="D24" s="7"/>
      <c r="E24" s="7">
        <v>23</v>
      </c>
      <c r="F24" s="7">
        <v>4</v>
      </c>
      <c r="G24" s="7">
        <v>2</v>
      </c>
      <c r="H24" s="7">
        <v>1</v>
      </c>
      <c r="I24" s="7">
        <v>4</v>
      </c>
      <c r="J24" s="7">
        <v>19</v>
      </c>
      <c r="K24" s="7"/>
      <c r="L24" s="7"/>
      <c r="M24" s="7">
        <v>53</v>
      </c>
      <c r="N24" s="7">
        <f t="shared" si="0"/>
        <v>30</v>
      </c>
      <c r="O24" s="16">
        <f t="shared" si="1"/>
        <v>0.566037735849057</v>
      </c>
    </row>
    <row r="25" s="1" customFormat="1" spans="1:15">
      <c r="A25" s="13"/>
      <c r="B25" s="7" t="s">
        <v>41</v>
      </c>
      <c r="C25" s="7"/>
      <c r="D25" s="7"/>
      <c r="E25" s="7">
        <v>9</v>
      </c>
      <c r="F25" s="7"/>
      <c r="G25" s="7">
        <v>6</v>
      </c>
      <c r="H25" s="7">
        <v>1</v>
      </c>
      <c r="I25" s="7">
        <v>4</v>
      </c>
      <c r="J25" s="7">
        <v>4</v>
      </c>
      <c r="K25" s="7"/>
      <c r="L25" s="7"/>
      <c r="M25" s="7">
        <v>24</v>
      </c>
      <c r="N25" s="7">
        <f t="shared" si="0"/>
        <v>15</v>
      </c>
      <c r="O25" s="16">
        <f t="shared" si="1"/>
        <v>0.625</v>
      </c>
    </row>
    <row r="26" s="1" customFormat="1" spans="1:15">
      <c r="A26" s="10" t="s">
        <v>20</v>
      </c>
      <c r="B26" s="11"/>
      <c r="C26" s="9"/>
      <c r="D26" s="9"/>
      <c r="E26" s="9">
        <v>32</v>
      </c>
      <c r="F26" s="9">
        <v>4</v>
      </c>
      <c r="G26" s="9">
        <v>8</v>
      </c>
      <c r="H26" s="9">
        <v>2</v>
      </c>
      <c r="I26" s="9">
        <v>8</v>
      </c>
      <c r="J26" s="9">
        <v>23</v>
      </c>
      <c r="K26" s="9"/>
      <c r="L26" s="9"/>
      <c r="M26" s="9">
        <v>77</v>
      </c>
      <c r="N26" s="8">
        <f t="shared" si="0"/>
        <v>45</v>
      </c>
      <c r="O26" s="15">
        <f t="shared" si="1"/>
        <v>0.584415584415584</v>
      </c>
    </row>
    <row r="27" s="1" customFormat="1" spans="1:15">
      <c r="A27" s="12" t="s">
        <v>42</v>
      </c>
      <c r="B27" s="7" t="s">
        <v>43</v>
      </c>
      <c r="C27" s="7"/>
      <c r="D27" s="7"/>
      <c r="E27" s="7">
        <v>22</v>
      </c>
      <c r="F27" s="7">
        <v>1</v>
      </c>
      <c r="G27" s="7"/>
      <c r="H27" s="7"/>
      <c r="I27" s="7">
        <v>6</v>
      </c>
      <c r="J27" s="7">
        <v>5</v>
      </c>
      <c r="K27" s="7"/>
      <c r="L27" s="7"/>
      <c r="M27" s="7">
        <v>34</v>
      </c>
      <c r="N27" s="7">
        <f t="shared" si="0"/>
        <v>12</v>
      </c>
      <c r="O27" s="16">
        <f t="shared" si="1"/>
        <v>0.352941176470588</v>
      </c>
    </row>
    <row r="28" s="1" customFormat="1" ht="40.5" spans="1:15">
      <c r="A28" s="13"/>
      <c r="B28" s="7" t="s">
        <v>44</v>
      </c>
      <c r="C28" s="7"/>
      <c r="D28" s="7"/>
      <c r="E28" s="7">
        <v>9</v>
      </c>
      <c r="F28" s="7">
        <v>1</v>
      </c>
      <c r="G28" s="7">
        <v>1</v>
      </c>
      <c r="H28" s="7"/>
      <c r="I28" s="7">
        <v>25</v>
      </c>
      <c r="J28" s="7">
        <v>67</v>
      </c>
      <c r="K28" s="7"/>
      <c r="L28" s="7"/>
      <c r="M28" s="7">
        <v>103</v>
      </c>
      <c r="N28" s="7">
        <f t="shared" si="0"/>
        <v>94</v>
      </c>
      <c r="O28" s="16">
        <f t="shared" si="1"/>
        <v>0.912621359223301</v>
      </c>
    </row>
    <row r="29" s="1" customFormat="1" spans="1:15">
      <c r="A29" s="10" t="s">
        <v>20</v>
      </c>
      <c r="B29" s="11"/>
      <c r="C29" s="9"/>
      <c r="D29" s="9"/>
      <c r="E29" s="9">
        <v>31</v>
      </c>
      <c r="F29" s="9">
        <v>2</v>
      </c>
      <c r="G29" s="9">
        <v>1</v>
      </c>
      <c r="H29" s="9"/>
      <c r="I29" s="9">
        <v>31</v>
      </c>
      <c r="J29" s="9">
        <v>72</v>
      </c>
      <c r="K29" s="9"/>
      <c r="L29" s="9"/>
      <c r="M29" s="9">
        <v>137</v>
      </c>
      <c r="N29" s="8">
        <f t="shared" si="0"/>
        <v>106</v>
      </c>
      <c r="O29" s="15">
        <f t="shared" si="1"/>
        <v>0.773722627737226</v>
      </c>
    </row>
    <row r="30" s="1" customFormat="1" spans="1:15">
      <c r="A30" s="12" t="s">
        <v>45</v>
      </c>
      <c r="B30" s="7" t="s">
        <v>46</v>
      </c>
      <c r="C30" s="7">
        <v>1</v>
      </c>
      <c r="D30" s="7">
        <v>6</v>
      </c>
      <c r="E30" s="7">
        <v>6</v>
      </c>
      <c r="F30" s="7">
        <v>2</v>
      </c>
      <c r="G30" s="7"/>
      <c r="H30" s="7"/>
      <c r="I30" s="7"/>
      <c r="J30" s="7">
        <v>40</v>
      </c>
      <c r="K30" s="7"/>
      <c r="L30" s="7"/>
      <c r="M30" s="7">
        <v>55</v>
      </c>
      <c r="N30" s="7">
        <f t="shared" si="0"/>
        <v>49</v>
      </c>
      <c r="O30" s="16">
        <f t="shared" si="1"/>
        <v>0.890909090909091</v>
      </c>
    </row>
    <row r="31" s="1" customFormat="1" spans="1:15">
      <c r="A31" s="14"/>
      <c r="B31" s="7" t="s">
        <v>47</v>
      </c>
      <c r="C31" s="7"/>
      <c r="D31" s="7">
        <v>2</v>
      </c>
      <c r="E31" s="7"/>
      <c r="F31" s="7"/>
      <c r="G31" s="7"/>
      <c r="H31" s="7"/>
      <c r="I31" s="7">
        <v>1</v>
      </c>
      <c r="J31" s="7">
        <v>13</v>
      </c>
      <c r="K31" s="7"/>
      <c r="L31" s="7"/>
      <c r="M31" s="7">
        <v>16</v>
      </c>
      <c r="N31" s="7">
        <f t="shared" si="0"/>
        <v>16</v>
      </c>
      <c r="O31" s="16">
        <f t="shared" si="1"/>
        <v>1</v>
      </c>
    </row>
    <row r="32" s="1" customFormat="1" spans="1:15">
      <c r="A32" s="13"/>
      <c r="B32" s="7" t="s">
        <v>48</v>
      </c>
      <c r="C32" s="7"/>
      <c r="D32" s="7">
        <v>2</v>
      </c>
      <c r="E32" s="7">
        <v>9</v>
      </c>
      <c r="F32" s="7"/>
      <c r="G32" s="7">
        <v>1</v>
      </c>
      <c r="H32" s="7">
        <v>1</v>
      </c>
      <c r="I32" s="7">
        <v>15</v>
      </c>
      <c r="J32" s="7">
        <v>51</v>
      </c>
      <c r="K32" s="7"/>
      <c r="L32" s="7"/>
      <c r="M32" s="7">
        <v>79</v>
      </c>
      <c r="N32" s="7">
        <f t="shared" si="0"/>
        <v>70</v>
      </c>
      <c r="O32" s="16">
        <f t="shared" si="1"/>
        <v>0.886075949367089</v>
      </c>
    </row>
    <row r="33" s="1" customFormat="1" spans="1:15">
      <c r="A33" s="10" t="s">
        <v>20</v>
      </c>
      <c r="B33" s="11"/>
      <c r="C33" s="9">
        <v>1</v>
      </c>
      <c r="D33" s="9">
        <v>10</v>
      </c>
      <c r="E33" s="9">
        <v>15</v>
      </c>
      <c r="F33" s="9">
        <v>2</v>
      </c>
      <c r="G33" s="9">
        <v>1</v>
      </c>
      <c r="H33" s="9">
        <v>1</v>
      </c>
      <c r="I33" s="9">
        <v>16</v>
      </c>
      <c r="J33" s="9">
        <v>104</v>
      </c>
      <c r="K33" s="9"/>
      <c r="L33" s="9"/>
      <c r="M33" s="9">
        <v>150</v>
      </c>
      <c r="N33" s="8">
        <f t="shared" si="0"/>
        <v>135</v>
      </c>
      <c r="O33" s="15">
        <f t="shared" si="1"/>
        <v>0.9</v>
      </c>
    </row>
    <row r="34" s="1" customFormat="1" ht="27" spans="1:15">
      <c r="A34" s="6" t="s">
        <v>49</v>
      </c>
      <c r="B34" s="7" t="s">
        <v>50</v>
      </c>
      <c r="C34" s="7">
        <v>4</v>
      </c>
      <c r="D34" s="7">
        <v>1</v>
      </c>
      <c r="E34" s="7">
        <v>6</v>
      </c>
      <c r="F34" s="7"/>
      <c r="G34" s="7">
        <v>12</v>
      </c>
      <c r="H34" s="7">
        <v>1</v>
      </c>
      <c r="I34" s="7">
        <v>4</v>
      </c>
      <c r="J34" s="7">
        <v>4</v>
      </c>
      <c r="K34" s="7"/>
      <c r="L34" s="7"/>
      <c r="M34" s="7">
        <v>32</v>
      </c>
      <c r="N34" s="7">
        <f t="shared" si="0"/>
        <v>26</v>
      </c>
      <c r="O34" s="16">
        <f t="shared" si="1"/>
        <v>0.8125</v>
      </c>
    </row>
    <row r="35" s="1" customFormat="1" spans="1:15">
      <c r="A35" s="10" t="s">
        <v>20</v>
      </c>
      <c r="B35" s="11"/>
      <c r="C35" s="9">
        <v>4</v>
      </c>
      <c r="D35" s="9">
        <v>1</v>
      </c>
      <c r="E35" s="9">
        <v>6</v>
      </c>
      <c r="F35" s="9"/>
      <c r="G35" s="9">
        <v>12</v>
      </c>
      <c r="H35" s="9">
        <v>1</v>
      </c>
      <c r="I35" s="9">
        <v>4</v>
      </c>
      <c r="J35" s="9">
        <v>4</v>
      </c>
      <c r="K35" s="9"/>
      <c r="L35" s="9"/>
      <c r="M35" s="9">
        <v>32</v>
      </c>
      <c r="N35" s="8">
        <f t="shared" si="0"/>
        <v>26</v>
      </c>
      <c r="O35" s="15">
        <f t="shared" si="1"/>
        <v>0.8125</v>
      </c>
    </row>
    <row r="36" s="1" customFormat="1" spans="1:15">
      <c r="A36" s="12" t="s">
        <v>51</v>
      </c>
      <c r="B36" s="7" t="s">
        <v>52</v>
      </c>
      <c r="C36" s="7"/>
      <c r="D36" s="7"/>
      <c r="E36" s="7">
        <v>28</v>
      </c>
      <c r="F36" s="7"/>
      <c r="G36" s="7">
        <v>1</v>
      </c>
      <c r="H36" s="7"/>
      <c r="I36" s="7">
        <v>16</v>
      </c>
      <c r="J36" s="7">
        <v>88</v>
      </c>
      <c r="K36" s="7"/>
      <c r="L36" s="7"/>
      <c r="M36" s="7">
        <v>133</v>
      </c>
      <c r="N36" s="7">
        <f t="shared" ref="N36:N67" si="2">M36-E36</f>
        <v>105</v>
      </c>
      <c r="O36" s="16">
        <f t="shared" ref="O36:O67" si="3">N36/M36</f>
        <v>0.789473684210526</v>
      </c>
    </row>
    <row r="37" s="1" customFormat="1" spans="1:15">
      <c r="A37" s="13"/>
      <c r="B37" s="7" t="s">
        <v>53</v>
      </c>
      <c r="C37" s="7"/>
      <c r="D37" s="7"/>
      <c r="E37" s="7">
        <v>45</v>
      </c>
      <c r="F37" s="7">
        <v>4</v>
      </c>
      <c r="G37" s="7"/>
      <c r="H37" s="7"/>
      <c r="I37" s="7">
        <v>6</v>
      </c>
      <c r="J37" s="7">
        <v>19</v>
      </c>
      <c r="K37" s="7"/>
      <c r="L37" s="7"/>
      <c r="M37" s="7">
        <v>74</v>
      </c>
      <c r="N37" s="7">
        <f t="shared" si="2"/>
        <v>29</v>
      </c>
      <c r="O37" s="16">
        <f t="shared" si="3"/>
        <v>0.391891891891892</v>
      </c>
    </row>
    <row r="38" s="1" customFormat="1" spans="1:15">
      <c r="A38" s="10" t="s">
        <v>20</v>
      </c>
      <c r="B38" s="11"/>
      <c r="C38" s="9"/>
      <c r="D38" s="9"/>
      <c r="E38" s="9">
        <v>73</v>
      </c>
      <c r="F38" s="9">
        <v>4</v>
      </c>
      <c r="G38" s="9">
        <v>1</v>
      </c>
      <c r="H38" s="9"/>
      <c r="I38" s="9">
        <v>22</v>
      </c>
      <c r="J38" s="9">
        <v>107</v>
      </c>
      <c r="K38" s="9"/>
      <c r="L38" s="9"/>
      <c r="M38" s="9">
        <v>207</v>
      </c>
      <c r="N38" s="8">
        <f t="shared" si="2"/>
        <v>134</v>
      </c>
      <c r="O38" s="15">
        <f t="shared" si="3"/>
        <v>0.647342995169082</v>
      </c>
    </row>
    <row r="39" s="1" customFormat="1" ht="27" spans="1:15">
      <c r="A39" s="12" t="s">
        <v>54</v>
      </c>
      <c r="B39" s="7" t="s">
        <v>55</v>
      </c>
      <c r="C39" s="7"/>
      <c r="D39" s="7"/>
      <c r="E39" s="7">
        <v>33</v>
      </c>
      <c r="F39" s="7">
        <v>6</v>
      </c>
      <c r="G39" s="7">
        <v>9</v>
      </c>
      <c r="H39" s="7">
        <v>5</v>
      </c>
      <c r="I39" s="7"/>
      <c r="J39" s="7">
        <v>24</v>
      </c>
      <c r="K39" s="7"/>
      <c r="L39" s="7"/>
      <c r="M39" s="7">
        <v>77</v>
      </c>
      <c r="N39" s="7">
        <f t="shared" si="2"/>
        <v>44</v>
      </c>
      <c r="O39" s="16">
        <f t="shared" si="3"/>
        <v>0.571428571428571</v>
      </c>
    </row>
    <row r="40" s="1" customFormat="1" spans="1:15">
      <c r="A40" s="13"/>
      <c r="B40" s="7" t="s">
        <v>56</v>
      </c>
      <c r="C40" s="7"/>
      <c r="D40" s="7"/>
      <c r="E40" s="7">
        <v>40</v>
      </c>
      <c r="F40" s="7">
        <v>4</v>
      </c>
      <c r="G40" s="7">
        <v>2</v>
      </c>
      <c r="H40" s="7">
        <v>6</v>
      </c>
      <c r="I40" s="7">
        <v>24</v>
      </c>
      <c r="J40" s="7">
        <v>29</v>
      </c>
      <c r="K40" s="7">
        <v>1</v>
      </c>
      <c r="L40" s="7"/>
      <c r="M40" s="7">
        <v>106</v>
      </c>
      <c r="N40" s="7">
        <f t="shared" si="2"/>
        <v>66</v>
      </c>
      <c r="O40" s="16">
        <f t="shared" si="3"/>
        <v>0.622641509433962</v>
      </c>
    </row>
    <row r="41" s="1" customFormat="1" spans="1:15">
      <c r="A41" s="10" t="s">
        <v>20</v>
      </c>
      <c r="B41" s="11"/>
      <c r="C41" s="9"/>
      <c r="D41" s="9"/>
      <c r="E41" s="9">
        <v>73</v>
      </c>
      <c r="F41" s="9">
        <v>10</v>
      </c>
      <c r="G41" s="9">
        <v>11</v>
      </c>
      <c r="H41" s="9">
        <v>11</v>
      </c>
      <c r="I41" s="9">
        <v>24</v>
      </c>
      <c r="J41" s="9">
        <v>53</v>
      </c>
      <c r="K41" s="9">
        <v>1</v>
      </c>
      <c r="L41" s="9"/>
      <c r="M41" s="9">
        <v>183</v>
      </c>
      <c r="N41" s="8">
        <f t="shared" si="2"/>
        <v>110</v>
      </c>
      <c r="O41" s="15">
        <f t="shared" si="3"/>
        <v>0.601092896174863</v>
      </c>
    </row>
    <row r="42" s="1" customFormat="1" ht="27" spans="1:15">
      <c r="A42" s="12" t="s">
        <v>57</v>
      </c>
      <c r="B42" s="7" t="s">
        <v>58</v>
      </c>
      <c r="C42" s="7"/>
      <c r="D42" s="7"/>
      <c r="E42" s="7">
        <v>25</v>
      </c>
      <c r="F42" s="7">
        <v>1</v>
      </c>
      <c r="G42" s="7">
        <v>2</v>
      </c>
      <c r="H42" s="7"/>
      <c r="I42" s="7">
        <v>4</v>
      </c>
      <c r="J42" s="7">
        <v>29</v>
      </c>
      <c r="K42" s="7"/>
      <c r="L42" s="7"/>
      <c r="M42" s="7">
        <v>61</v>
      </c>
      <c r="N42" s="7">
        <f t="shared" si="2"/>
        <v>36</v>
      </c>
      <c r="O42" s="16">
        <f t="shared" si="3"/>
        <v>0.590163934426229</v>
      </c>
    </row>
    <row r="43" s="1" customFormat="1" spans="1:15">
      <c r="A43" s="14"/>
      <c r="B43" s="7" t="s">
        <v>59</v>
      </c>
      <c r="C43" s="7"/>
      <c r="D43" s="7"/>
      <c r="E43" s="7">
        <v>12</v>
      </c>
      <c r="F43" s="7">
        <v>1</v>
      </c>
      <c r="G43" s="7">
        <v>5</v>
      </c>
      <c r="H43" s="7">
        <v>3</v>
      </c>
      <c r="I43" s="7">
        <v>5</v>
      </c>
      <c r="J43" s="7">
        <v>13</v>
      </c>
      <c r="K43" s="7"/>
      <c r="L43" s="7"/>
      <c r="M43" s="7">
        <v>39</v>
      </c>
      <c r="N43" s="7">
        <f t="shared" si="2"/>
        <v>27</v>
      </c>
      <c r="O43" s="16">
        <f t="shared" si="3"/>
        <v>0.692307692307692</v>
      </c>
    </row>
    <row r="44" s="1" customFormat="1" spans="1:15">
      <c r="A44" s="13"/>
      <c r="B44" s="7" t="s">
        <v>60</v>
      </c>
      <c r="C44" s="7"/>
      <c r="D44" s="7"/>
      <c r="E44" s="7">
        <v>12</v>
      </c>
      <c r="F44" s="7"/>
      <c r="G44" s="7">
        <v>7</v>
      </c>
      <c r="H44" s="7"/>
      <c r="I44" s="7">
        <v>1</v>
      </c>
      <c r="J44" s="7">
        <v>10</v>
      </c>
      <c r="K44" s="7"/>
      <c r="L44" s="7"/>
      <c r="M44" s="7">
        <v>30</v>
      </c>
      <c r="N44" s="7">
        <f t="shared" si="2"/>
        <v>18</v>
      </c>
      <c r="O44" s="16">
        <f t="shared" si="3"/>
        <v>0.6</v>
      </c>
    </row>
    <row r="45" s="1" customFormat="1" spans="1:15">
      <c r="A45" s="10" t="s">
        <v>20</v>
      </c>
      <c r="B45" s="11"/>
      <c r="C45" s="9"/>
      <c r="D45" s="9"/>
      <c r="E45" s="9">
        <v>49</v>
      </c>
      <c r="F45" s="9">
        <v>2</v>
      </c>
      <c r="G45" s="9">
        <v>14</v>
      </c>
      <c r="H45" s="9">
        <v>3</v>
      </c>
      <c r="I45" s="9">
        <v>10</v>
      </c>
      <c r="J45" s="9">
        <v>52</v>
      </c>
      <c r="K45" s="9"/>
      <c r="L45" s="9"/>
      <c r="M45" s="9">
        <v>130</v>
      </c>
      <c r="N45" s="8">
        <f t="shared" si="2"/>
        <v>81</v>
      </c>
      <c r="O45" s="15">
        <f t="shared" si="3"/>
        <v>0.623076923076923</v>
      </c>
    </row>
    <row r="46" s="1" customFormat="1" spans="1:15">
      <c r="A46" s="12" t="s">
        <v>61</v>
      </c>
      <c r="B46" s="7" t="s">
        <v>62</v>
      </c>
      <c r="C46" s="7"/>
      <c r="D46" s="7"/>
      <c r="E46" s="7">
        <v>10</v>
      </c>
      <c r="F46" s="7">
        <v>1</v>
      </c>
      <c r="G46" s="7">
        <v>3</v>
      </c>
      <c r="H46" s="7"/>
      <c r="I46" s="7">
        <v>11</v>
      </c>
      <c r="J46" s="7">
        <v>42</v>
      </c>
      <c r="K46" s="7"/>
      <c r="L46" s="7"/>
      <c r="M46" s="7">
        <v>67</v>
      </c>
      <c r="N46" s="7">
        <f t="shared" si="2"/>
        <v>57</v>
      </c>
      <c r="O46" s="16">
        <f t="shared" si="3"/>
        <v>0.850746268656716</v>
      </c>
    </row>
    <row r="47" s="1" customFormat="1" spans="1:15">
      <c r="A47" s="14"/>
      <c r="B47" s="7" t="s">
        <v>63</v>
      </c>
      <c r="C47" s="7"/>
      <c r="D47" s="7"/>
      <c r="E47" s="7">
        <v>27</v>
      </c>
      <c r="F47" s="7">
        <v>2</v>
      </c>
      <c r="G47" s="7">
        <v>8</v>
      </c>
      <c r="H47" s="7">
        <v>1</v>
      </c>
      <c r="I47" s="7">
        <v>12</v>
      </c>
      <c r="J47" s="7">
        <v>5</v>
      </c>
      <c r="K47" s="7"/>
      <c r="L47" s="7"/>
      <c r="M47" s="7">
        <v>55</v>
      </c>
      <c r="N47" s="7">
        <f t="shared" si="2"/>
        <v>28</v>
      </c>
      <c r="O47" s="16">
        <f t="shared" si="3"/>
        <v>0.509090909090909</v>
      </c>
    </row>
    <row r="48" s="1" customFormat="1" spans="1:15">
      <c r="A48" s="14"/>
      <c r="B48" s="7" t="s">
        <v>64</v>
      </c>
      <c r="C48" s="7"/>
      <c r="D48" s="7"/>
      <c r="E48" s="7">
        <v>26</v>
      </c>
      <c r="F48" s="7">
        <v>3</v>
      </c>
      <c r="G48" s="7">
        <v>4</v>
      </c>
      <c r="H48" s="7">
        <v>4</v>
      </c>
      <c r="I48" s="7">
        <v>3</v>
      </c>
      <c r="J48" s="7">
        <v>5</v>
      </c>
      <c r="K48" s="7"/>
      <c r="L48" s="7"/>
      <c r="M48" s="7">
        <v>45</v>
      </c>
      <c r="N48" s="7">
        <f t="shared" si="2"/>
        <v>19</v>
      </c>
      <c r="O48" s="16">
        <f t="shared" si="3"/>
        <v>0.422222222222222</v>
      </c>
    </row>
    <row r="49" s="1" customFormat="1" ht="27" spans="1:15">
      <c r="A49" s="13"/>
      <c r="B49" s="7" t="s">
        <v>65</v>
      </c>
      <c r="C49" s="7"/>
      <c r="D49" s="7"/>
      <c r="E49" s="7">
        <v>10</v>
      </c>
      <c r="F49" s="7">
        <v>1</v>
      </c>
      <c r="G49" s="7">
        <v>4</v>
      </c>
      <c r="H49" s="7">
        <v>2</v>
      </c>
      <c r="I49" s="7">
        <v>5</v>
      </c>
      <c r="J49" s="7">
        <v>9</v>
      </c>
      <c r="K49" s="7"/>
      <c r="L49" s="7"/>
      <c r="M49" s="7">
        <v>31</v>
      </c>
      <c r="N49" s="7">
        <f t="shared" si="2"/>
        <v>21</v>
      </c>
      <c r="O49" s="16">
        <f t="shared" si="3"/>
        <v>0.67741935483871</v>
      </c>
    </row>
    <row r="50" s="1" customFormat="1" spans="1:15">
      <c r="A50" s="10" t="s">
        <v>20</v>
      </c>
      <c r="B50" s="11"/>
      <c r="C50" s="9"/>
      <c r="D50" s="9"/>
      <c r="E50" s="9">
        <v>73</v>
      </c>
      <c r="F50" s="9">
        <v>7</v>
      </c>
      <c r="G50" s="9">
        <v>19</v>
      </c>
      <c r="H50" s="9">
        <v>7</v>
      </c>
      <c r="I50" s="9">
        <v>31</v>
      </c>
      <c r="J50" s="9">
        <v>61</v>
      </c>
      <c r="K50" s="9"/>
      <c r="L50" s="9"/>
      <c r="M50" s="9">
        <v>198</v>
      </c>
      <c r="N50" s="8">
        <f t="shared" si="2"/>
        <v>125</v>
      </c>
      <c r="O50" s="15">
        <f t="shared" si="3"/>
        <v>0.631313131313131</v>
      </c>
    </row>
    <row r="51" s="1" customFormat="1" spans="1:15">
      <c r="A51" s="12" t="s">
        <v>66</v>
      </c>
      <c r="B51" s="7" t="s">
        <v>67</v>
      </c>
      <c r="C51" s="7"/>
      <c r="D51" s="7"/>
      <c r="E51" s="7">
        <v>19</v>
      </c>
      <c r="F51" s="7">
        <v>2</v>
      </c>
      <c r="G51" s="7">
        <v>3</v>
      </c>
      <c r="H51" s="7"/>
      <c r="I51" s="7">
        <v>25</v>
      </c>
      <c r="J51" s="7">
        <v>37</v>
      </c>
      <c r="K51" s="7"/>
      <c r="L51" s="7"/>
      <c r="M51" s="7">
        <v>86</v>
      </c>
      <c r="N51" s="7">
        <f t="shared" si="2"/>
        <v>67</v>
      </c>
      <c r="O51" s="16">
        <f t="shared" si="3"/>
        <v>0.779069767441861</v>
      </c>
    </row>
    <row r="52" s="1" customFormat="1" spans="1:15">
      <c r="A52" s="14"/>
      <c r="B52" s="7" t="s">
        <v>68</v>
      </c>
      <c r="C52" s="7"/>
      <c r="D52" s="7"/>
      <c r="E52" s="7">
        <v>15</v>
      </c>
      <c r="F52" s="7">
        <v>1</v>
      </c>
      <c r="G52" s="7">
        <v>2</v>
      </c>
      <c r="H52" s="7"/>
      <c r="I52" s="7">
        <v>14</v>
      </c>
      <c r="J52" s="7">
        <v>11</v>
      </c>
      <c r="K52" s="7"/>
      <c r="L52" s="7"/>
      <c r="M52" s="7">
        <v>43</v>
      </c>
      <c r="N52" s="7">
        <f t="shared" si="2"/>
        <v>28</v>
      </c>
      <c r="O52" s="16">
        <f t="shared" si="3"/>
        <v>0.651162790697674</v>
      </c>
    </row>
    <row r="53" s="1" customFormat="1" spans="1:15">
      <c r="A53" s="13"/>
      <c r="B53" s="7" t="s">
        <v>69</v>
      </c>
      <c r="C53" s="7"/>
      <c r="D53" s="7"/>
      <c r="E53" s="7">
        <v>11</v>
      </c>
      <c r="F53" s="7">
        <v>4</v>
      </c>
      <c r="G53" s="7">
        <v>5</v>
      </c>
      <c r="H53" s="7">
        <v>2</v>
      </c>
      <c r="I53" s="7">
        <v>8</v>
      </c>
      <c r="J53" s="7">
        <v>6</v>
      </c>
      <c r="K53" s="7"/>
      <c r="L53" s="7"/>
      <c r="M53" s="7">
        <v>36</v>
      </c>
      <c r="N53" s="7">
        <f t="shared" si="2"/>
        <v>25</v>
      </c>
      <c r="O53" s="16">
        <f t="shared" si="3"/>
        <v>0.694444444444444</v>
      </c>
    </row>
    <row r="54" s="1" customFormat="1" spans="1:15">
      <c r="A54" s="10" t="s">
        <v>20</v>
      </c>
      <c r="B54" s="11"/>
      <c r="C54" s="9"/>
      <c r="D54" s="9"/>
      <c r="E54" s="9">
        <v>45</v>
      </c>
      <c r="F54" s="9">
        <v>7</v>
      </c>
      <c r="G54" s="9">
        <v>10</v>
      </c>
      <c r="H54" s="9">
        <v>2</v>
      </c>
      <c r="I54" s="9">
        <v>47</v>
      </c>
      <c r="J54" s="9">
        <v>54</v>
      </c>
      <c r="K54" s="9"/>
      <c r="L54" s="9"/>
      <c r="M54" s="9">
        <v>165</v>
      </c>
      <c r="N54" s="8">
        <f t="shared" si="2"/>
        <v>120</v>
      </c>
      <c r="O54" s="15">
        <f t="shared" si="3"/>
        <v>0.727272727272727</v>
      </c>
    </row>
    <row r="55" s="1" customFormat="1" spans="1:15">
      <c r="A55" s="12" t="s">
        <v>70</v>
      </c>
      <c r="B55" s="7" t="s">
        <v>71</v>
      </c>
      <c r="C55" s="7"/>
      <c r="D55" s="7">
        <v>1</v>
      </c>
      <c r="E55" s="7">
        <v>15</v>
      </c>
      <c r="F55" s="7"/>
      <c r="G55" s="7"/>
      <c r="H55" s="7"/>
      <c r="I55" s="7">
        <v>2</v>
      </c>
      <c r="J55" s="7">
        <v>5</v>
      </c>
      <c r="K55" s="7"/>
      <c r="L55" s="7"/>
      <c r="M55" s="7">
        <v>23</v>
      </c>
      <c r="N55" s="7">
        <f t="shared" si="2"/>
        <v>8</v>
      </c>
      <c r="O55" s="16">
        <f t="shared" si="3"/>
        <v>0.347826086956522</v>
      </c>
    </row>
    <row r="56" s="1" customFormat="1" spans="1:15">
      <c r="A56" s="14"/>
      <c r="B56" s="7" t="s">
        <v>72</v>
      </c>
      <c r="C56" s="7"/>
      <c r="D56" s="7"/>
      <c r="E56" s="7">
        <v>17</v>
      </c>
      <c r="F56" s="7">
        <v>7</v>
      </c>
      <c r="G56" s="7"/>
      <c r="H56" s="7">
        <v>1</v>
      </c>
      <c r="I56" s="7">
        <v>13</v>
      </c>
      <c r="J56" s="7"/>
      <c r="K56" s="7"/>
      <c r="L56" s="7"/>
      <c r="M56" s="7">
        <v>38</v>
      </c>
      <c r="N56" s="7">
        <f t="shared" si="2"/>
        <v>21</v>
      </c>
      <c r="O56" s="16">
        <f t="shared" si="3"/>
        <v>0.552631578947368</v>
      </c>
    </row>
    <row r="57" s="1" customFormat="1" spans="1:15">
      <c r="A57" s="13"/>
      <c r="B57" s="7" t="s">
        <v>73</v>
      </c>
      <c r="C57" s="7"/>
      <c r="D57" s="7"/>
      <c r="E57" s="7">
        <v>32</v>
      </c>
      <c r="F57" s="7">
        <v>9</v>
      </c>
      <c r="G57" s="7">
        <v>3</v>
      </c>
      <c r="H57" s="7">
        <v>4</v>
      </c>
      <c r="I57" s="7">
        <v>17</v>
      </c>
      <c r="J57" s="7">
        <v>49</v>
      </c>
      <c r="K57" s="7"/>
      <c r="L57" s="7"/>
      <c r="M57" s="7">
        <v>114</v>
      </c>
      <c r="N57" s="7">
        <f t="shared" si="2"/>
        <v>82</v>
      </c>
      <c r="O57" s="16">
        <f t="shared" si="3"/>
        <v>0.719298245614035</v>
      </c>
    </row>
    <row r="58" s="1" customFormat="1" spans="1:15">
      <c r="A58" s="10" t="s">
        <v>20</v>
      </c>
      <c r="B58" s="11"/>
      <c r="C58" s="9"/>
      <c r="D58" s="9">
        <v>1</v>
      </c>
      <c r="E58" s="9">
        <v>64</v>
      </c>
      <c r="F58" s="9">
        <v>16</v>
      </c>
      <c r="G58" s="9">
        <v>3</v>
      </c>
      <c r="H58" s="9">
        <v>5</v>
      </c>
      <c r="I58" s="9">
        <v>32</v>
      </c>
      <c r="J58" s="9">
        <v>54</v>
      </c>
      <c r="K58" s="9"/>
      <c r="L58" s="9"/>
      <c r="M58" s="9">
        <v>175</v>
      </c>
      <c r="N58" s="8">
        <f t="shared" si="2"/>
        <v>111</v>
      </c>
      <c r="O58" s="15">
        <f t="shared" si="3"/>
        <v>0.634285714285714</v>
      </c>
    </row>
    <row r="59" s="1" customFormat="1" ht="27" spans="1:15">
      <c r="A59" s="6" t="s">
        <v>74</v>
      </c>
      <c r="B59" s="7" t="s">
        <v>75</v>
      </c>
      <c r="C59" s="7"/>
      <c r="D59" s="7"/>
      <c r="E59" s="7"/>
      <c r="F59" s="7"/>
      <c r="G59" s="7"/>
      <c r="H59" s="7">
        <v>2</v>
      </c>
      <c r="I59" s="7">
        <v>5</v>
      </c>
      <c r="J59" s="7">
        <v>21</v>
      </c>
      <c r="K59" s="7"/>
      <c r="L59" s="7"/>
      <c r="M59" s="7">
        <v>28</v>
      </c>
      <c r="N59" s="7">
        <f t="shared" si="2"/>
        <v>28</v>
      </c>
      <c r="O59" s="16">
        <f t="shared" si="3"/>
        <v>1</v>
      </c>
    </row>
    <row r="60" s="1" customFormat="1" spans="1:15">
      <c r="A60" s="6"/>
      <c r="B60" s="7" t="s">
        <v>76</v>
      </c>
      <c r="C60" s="7"/>
      <c r="D60" s="7"/>
      <c r="E60" s="7">
        <v>41</v>
      </c>
      <c r="F60" s="7">
        <v>2</v>
      </c>
      <c r="G60" s="7">
        <v>22</v>
      </c>
      <c r="H60" s="7">
        <v>4</v>
      </c>
      <c r="I60" s="7">
        <v>8</v>
      </c>
      <c r="J60" s="7">
        <v>39</v>
      </c>
      <c r="K60" s="7"/>
      <c r="L60" s="7"/>
      <c r="M60" s="7">
        <v>116</v>
      </c>
      <c r="N60" s="7">
        <f t="shared" si="2"/>
        <v>75</v>
      </c>
      <c r="O60" s="16">
        <f t="shared" si="3"/>
        <v>0.646551724137931</v>
      </c>
    </row>
    <row r="61" s="1" customFormat="1" spans="1:15">
      <c r="A61" s="6"/>
      <c r="B61" s="7" t="s">
        <v>77</v>
      </c>
      <c r="C61" s="7"/>
      <c r="D61" s="7"/>
      <c r="E61" s="7">
        <v>3</v>
      </c>
      <c r="F61" s="7"/>
      <c r="G61" s="7">
        <v>1</v>
      </c>
      <c r="H61" s="7">
        <v>1</v>
      </c>
      <c r="I61" s="7">
        <v>3</v>
      </c>
      <c r="J61" s="7">
        <v>48</v>
      </c>
      <c r="K61" s="7"/>
      <c r="L61" s="7"/>
      <c r="M61" s="7">
        <v>56</v>
      </c>
      <c r="N61" s="7">
        <f t="shared" si="2"/>
        <v>53</v>
      </c>
      <c r="O61" s="16">
        <f t="shared" si="3"/>
        <v>0.946428571428571</v>
      </c>
    </row>
    <row r="62" s="1" customFormat="1" spans="1:15">
      <c r="A62" s="10" t="s">
        <v>20</v>
      </c>
      <c r="B62" s="11"/>
      <c r="C62" s="9"/>
      <c r="D62" s="9"/>
      <c r="E62" s="9">
        <v>44</v>
      </c>
      <c r="F62" s="9">
        <v>2</v>
      </c>
      <c r="G62" s="9">
        <v>23</v>
      </c>
      <c r="H62" s="9">
        <v>7</v>
      </c>
      <c r="I62" s="9">
        <v>16</v>
      </c>
      <c r="J62" s="9">
        <v>108</v>
      </c>
      <c r="K62" s="9"/>
      <c r="L62" s="9"/>
      <c r="M62" s="9">
        <v>200</v>
      </c>
      <c r="N62" s="8">
        <f t="shared" si="2"/>
        <v>156</v>
      </c>
      <c r="O62" s="15">
        <f t="shared" si="3"/>
        <v>0.78</v>
      </c>
    </row>
    <row r="63" s="1" customFormat="1" spans="1:15">
      <c r="A63" s="12" t="s">
        <v>78</v>
      </c>
      <c r="B63" s="7" t="s">
        <v>79</v>
      </c>
      <c r="C63" s="7"/>
      <c r="D63" s="7"/>
      <c r="E63" s="7">
        <v>18</v>
      </c>
      <c r="F63" s="7"/>
      <c r="G63" s="7">
        <v>1</v>
      </c>
      <c r="H63" s="7">
        <v>14</v>
      </c>
      <c r="I63" s="7">
        <v>2</v>
      </c>
      <c r="J63" s="7">
        <v>1</v>
      </c>
      <c r="K63" s="7"/>
      <c r="L63" s="7">
        <v>1</v>
      </c>
      <c r="M63" s="7">
        <v>37</v>
      </c>
      <c r="N63" s="7">
        <f t="shared" si="2"/>
        <v>19</v>
      </c>
      <c r="O63" s="16">
        <f t="shared" si="3"/>
        <v>0.513513513513513</v>
      </c>
    </row>
    <row r="64" s="1" customFormat="1" spans="1:15">
      <c r="A64" s="14"/>
      <c r="B64" s="7" t="s">
        <v>80</v>
      </c>
      <c r="C64" s="7"/>
      <c r="D64" s="7"/>
      <c r="E64" s="7">
        <v>16</v>
      </c>
      <c r="F64" s="7"/>
      <c r="G64" s="7">
        <v>1</v>
      </c>
      <c r="H64" s="7">
        <v>3</v>
      </c>
      <c r="I64" s="7">
        <v>4</v>
      </c>
      <c r="J64" s="7">
        <v>2</v>
      </c>
      <c r="K64" s="7"/>
      <c r="L64" s="7"/>
      <c r="M64" s="7">
        <v>26</v>
      </c>
      <c r="N64" s="7">
        <f t="shared" si="2"/>
        <v>10</v>
      </c>
      <c r="O64" s="16">
        <f t="shared" si="3"/>
        <v>0.384615384615385</v>
      </c>
    </row>
    <row r="65" s="1" customFormat="1" spans="1:15">
      <c r="A65" s="13"/>
      <c r="B65" s="7" t="s">
        <v>81</v>
      </c>
      <c r="C65" s="7"/>
      <c r="D65" s="7"/>
      <c r="E65" s="7">
        <v>57</v>
      </c>
      <c r="F65" s="7">
        <v>1</v>
      </c>
      <c r="G65" s="7">
        <v>9</v>
      </c>
      <c r="H65" s="7">
        <v>6</v>
      </c>
      <c r="I65" s="7">
        <v>9</v>
      </c>
      <c r="J65" s="7">
        <v>45</v>
      </c>
      <c r="K65" s="7"/>
      <c r="L65" s="7"/>
      <c r="M65" s="7">
        <v>127</v>
      </c>
      <c r="N65" s="7">
        <f t="shared" si="2"/>
        <v>70</v>
      </c>
      <c r="O65" s="16">
        <f t="shared" si="3"/>
        <v>0.551181102362205</v>
      </c>
    </row>
    <row r="66" s="1" customFormat="1" spans="1:15">
      <c r="A66" s="10" t="s">
        <v>20</v>
      </c>
      <c r="B66" s="11"/>
      <c r="C66" s="9"/>
      <c r="D66" s="9"/>
      <c r="E66" s="9">
        <v>91</v>
      </c>
      <c r="F66" s="9">
        <v>1</v>
      </c>
      <c r="G66" s="9">
        <v>11</v>
      </c>
      <c r="H66" s="9">
        <v>23</v>
      </c>
      <c r="I66" s="9">
        <v>15</v>
      </c>
      <c r="J66" s="9">
        <v>48</v>
      </c>
      <c r="K66" s="9"/>
      <c r="L66" s="9">
        <v>1</v>
      </c>
      <c r="M66" s="9">
        <v>190</v>
      </c>
      <c r="N66" s="8">
        <f t="shared" si="2"/>
        <v>99</v>
      </c>
      <c r="O66" s="15">
        <f t="shared" si="3"/>
        <v>0.521052631578947</v>
      </c>
    </row>
    <row r="67" s="1" customFormat="1" spans="1:15">
      <c r="A67" s="12" t="s">
        <v>82</v>
      </c>
      <c r="B67" s="7" t="s">
        <v>83</v>
      </c>
      <c r="C67" s="7"/>
      <c r="D67" s="7"/>
      <c r="E67" s="7">
        <v>11</v>
      </c>
      <c r="F67" s="7"/>
      <c r="G67" s="7">
        <v>2</v>
      </c>
      <c r="H67" s="7"/>
      <c r="I67" s="7"/>
      <c r="J67" s="7">
        <v>24</v>
      </c>
      <c r="K67" s="7"/>
      <c r="L67" s="7"/>
      <c r="M67" s="7">
        <v>37</v>
      </c>
      <c r="N67" s="7">
        <f t="shared" ref="N67:N86" si="4">M67-E67</f>
        <v>26</v>
      </c>
      <c r="O67" s="16">
        <f t="shared" ref="O67:O86" si="5">N67/M67</f>
        <v>0.702702702702703</v>
      </c>
    </row>
    <row r="68" s="1" customFormat="1" spans="1:15">
      <c r="A68" s="14"/>
      <c r="B68" s="7" t="s">
        <v>84</v>
      </c>
      <c r="C68" s="7"/>
      <c r="D68" s="7"/>
      <c r="E68" s="7">
        <v>2</v>
      </c>
      <c r="F68" s="7"/>
      <c r="G68" s="7">
        <v>9</v>
      </c>
      <c r="H68" s="7"/>
      <c r="I68" s="7">
        <v>2</v>
      </c>
      <c r="J68" s="7">
        <v>27</v>
      </c>
      <c r="K68" s="7"/>
      <c r="L68" s="7"/>
      <c r="M68" s="7">
        <v>40</v>
      </c>
      <c r="N68" s="7">
        <f t="shared" si="4"/>
        <v>38</v>
      </c>
      <c r="O68" s="16">
        <f t="shared" si="5"/>
        <v>0.95</v>
      </c>
    </row>
    <row r="69" s="1" customFormat="1" spans="1:15">
      <c r="A69" s="14"/>
      <c r="B69" s="7" t="s">
        <v>85</v>
      </c>
      <c r="C69" s="7"/>
      <c r="D69" s="7"/>
      <c r="E69" s="7">
        <v>23</v>
      </c>
      <c r="F69" s="7">
        <v>1</v>
      </c>
      <c r="G69" s="7">
        <v>3</v>
      </c>
      <c r="H69" s="7"/>
      <c r="I69" s="7">
        <v>4</v>
      </c>
      <c r="J69" s="7">
        <v>50</v>
      </c>
      <c r="K69" s="7"/>
      <c r="L69" s="7"/>
      <c r="M69" s="7">
        <v>81</v>
      </c>
      <c r="N69" s="7">
        <f t="shared" si="4"/>
        <v>58</v>
      </c>
      <c r="O69" s="16">
        <f t="shared" si="5"/>
        <v>0.716049382716049</v>
      </c>
    </row>
    <row r="70" s="1" customFormat="1" spans="1:15">
      <c r="A70" s="13"/>
      <c r="B70" s="7" t="s">
        <v>86</v>
      </c>
      <c r="C70" s="7"/>
      <c r="D70" s="7"/>
      <c r="E70" s="7"/>
      <c r="F70" s="7"/>
      <c r="G70" s="7">
        <v>4</v>
      </c>
      <c r="H70" s="7"/>
      <c r="I70" s="7">
        <v>1</v>
      </c>
      <c r="J70" s="7">
        <v>26</v>
      </c>
      <c r="K70" s="7"/>
      <c r="L70" s="7"/>
      <c r="M70" s="7">
        <v>31</v>
      </c>
      <c r="N70" s="7">
        <f t="shared" si="4"/>
        <v>31</v>
      </c>
      <c r="O70" s="16">
        <f t="shared" si="5"/>
        <v>1</v>
      </c>
    </row>
    <row r="71" s="1" customFormat="1" spans="1:15">
      <c r="A71" s="10" t="s">
        <v>20</v>
      </c>
      <c r="B71" s="11"/>
      <c r="C71" s="9"/>
      <c r="D71" s="9"/>
      <c r="E71" s="9">
        <v>36</v>
      </c>
      <c r="F71" s="9">
        <v>1</v>
      </c>
      <c r="G71" s="9">
        <v>18</v>
      </c>
      <c r="H71" s="9"/>
      <c r="I71" s="9">
        <v>7</v>
      </c>
      <c r="J71" s="9">
        <v>127</v>
      </c>
      <c r="K71" s="9"/>
      <c r="L71" s="9"/>
      <c r="M71" s="9">
        <v>189</v>
      </c>
      <c r="N71" s="8">
        <f t="shared" si="4"/>
        <v>153</v>
      </c>
      <c r="O71" s="15">
        <f t="shared" si="5"/>
        <v>0.80952380952381</v>
      </c>
    </row>
    <row r="72" s="1" customFormat="1" spans="1:15">
      <c r="A72" s="12" t="s">
        <v>87</v>
      </c>
      <c r="B72" s="7" t="s">
        <v>88</v>
      </c>
      <c r="C72" s="7"/>
      <c r="D72" s="7"/>
      <c r="E72" s="7">
        <v>21</v>
      </c>
      <c r="F72" s="7"/>
      <c r="G72" s="7"/>
      <c r="H72" s="7">
        <v>1</v>
      </c>
      <c r="I72" s="7">
        <v>1</v>
      </c>
      <c r="J72" s="7">
        <v>49</v>
      </c>
      <c r="K72" s="7"/>
      <c r="L72" s="7"/>
      <c r="M72" s="7">
        <v>72</v>
      </c>
      <c r="N72" s="7">
        <f t="shared" si="4"/>
        <v>51</v>
      </c>
      <c r="O72" s="16">
        <f t="shared" si="5"/>
        <v>0.708333333333333</v>
      </c>
    </row>
    <row r="73" s="1" customFormat="1" ht="27" spans="1:15">
      <c r="A73" s="14"/>
      <c r="B73" s="7" t="s">
        <v>89</v>
      </c>
      <c r="C73" s="7"/>
      <c r="D73" s="7"/>
      <c r="E73" s="7">
        <v>53</v>
      </c>
      <c r="F73" s="7">
        <v>6</v>
      </c>
      <c r="G73" s="7"/>
      <c r="H73" s="7">
        <v>2</v>
      </c>
      <c r="I73" s="7">
        <v>6</v>
      </c>
      <c r="J73" s="7">
        <v>16</v>
      </c>
      <c r="K73" s="7"/>
      <c r="L73" s="7"/>
      <c r="M73" s="7">
        <v>83</v>
      </c>
      <c r="N73" s="7">
        <f t="shared" si="4"/>
        <v>30</v>
      </c>
      <c r="O73" s="16">
        <f t="shared" si="5"/>
        <v>0.36144578313253</v>
      </c>
    </row>
    <row r="74" s="1" customFormat="1" ht="27" spans="1:15">
      <c r="A74" s="13"/>
      <c r="B74" s="7" t="s">
        <v>90</v>
      </c>
      <c r="C74" s="7"/>
      <c r="D74" s="7"/>
      <c r="E74" s="7">
        <v>33</v>
      </c>
      <c r="F74" s="7">
        <v>1</v>
      </c>
      <c r="G74" s="7"/>
      <c r="H74" s="7"/>
      <c r="I74" s="7">
        <v>7</v>
      </c>
      <c r="J74" s="7">
        <v>16</v>
      </c>
      <c r="K74" s="7"/>
      <c r="L74" s="7"/>
      <c r="M74" s="7">
        <v>57</v>
      </c>
      <c r="N74" s="7">
        <f t="shared" si="4"/>
        <v>24</v>
      </c>
      <c r="O74" s="16">
        <f t="shared" si="5"/>
        <v>0.421052631578947</v>
      </c>
    </row>
    <row r="75" s="1" customFormat="1" spans="1:15">
      <c r="A75" s="10" t="s">
        <v>20</v>
      </c>
      <c r="B75" s="11"/>
      <c r="C75" s="9"/>
      <c r="D75" s="9"/>
      <c r="E75" s="9">
        <v>107</v>
      </c>
      <c r="F75" s="9">
        <v>7</v>
      </c>
      <c r="G75" s="9"/>
      <c r="H75" s="9">
        <v>3</v>
      </c>
      <c r="I75" s="9">
        <v>14</v>
      </c>
      <c r="J75" s="9">
        <v>81</v>
      </c>
      <c r="K75" s="9"/>
      <c r="L75" s="9"/>
      <c r="M75" s="9">
        <v>212</v>
      </c>
      <c r="N75" s="8">
        <f t="shared" si="4"/>
        <v>105</v>
      </c>
      <c r="O75" s="15">
        <f t="shared" si="5"/>
        <v>0.495283018867925</v>
      </c>
    </row>
    <row r="76" s="1" customFormat="1" spans="1:15">
      <c r="A76" s="12" t="s">
        <v>91</v>
      </c>
      <c r="B76" s="7" t="s">
        <v>92</v>
      </c>
      <c r="C76" s="7"/>
      <c r="D76" s="7"/>
      <c r="E76" s="7">
        <v>42</v>
      </c>
      <c r="F76" s="7">
        <v>2</v>
      </c>
      <c r="G76" s="7"/>
      <c r="H76" s="7"/>
      <c r="I76" s="7"/>
      <c r="J76" s="7">
        <v>39</v>
      </c>
      <c r="K76" s="7"/>
      <c r="L76" s="7"/>
      <c r="M76" s="7">
        <v>83</v>
      </c>
      <c r="N76" s="7">
        <f t="shared" si="4"/>
        <v>41</v>
      </c>
      <c r="O76" s="16">
        <f t="shared" si="5"/>
        <v>0.493975903614458</v>
      </c>
    </row>
    <row r="77" s="1" customFormat="1" spans="1:15">
      <c r="A77" s="14"/>
      <c r="B77" s="7" t="s">
        <v>93</v>
      </c>
      <c r="C77" s="7"/>
      <c r="D77" s="7"/>
      <c r="E77" s="7">
        <v>25</v>
      </c>
      <c r="F77" s="7"/>
      <c r="G77" s="7"/>
      <c r="H77" s="7"/>
      <c r="I77" s="7"/>
      <c r="J77" s="7"/>
      <c r="K77" s="7"/>
      <c r="L77" s="7"/>
      <c r="M77" s="7">
        <v>25</v>
      </c>
      <c r="N77" s="7">
        <f t="shared" si="4"/>
        <v>0</v>
      </c>
      <c r="O77" s="16">
        <f t="shared" si="5"/>
        <v>0</v>
      </c>
    </row>
    <row r="78" s="1" customFormat="1" spans="1:15">
      <c r="A78" s="14"/>
      <c r="B78" s="7" t="s">
        <v>94</v>
      </c>
      <c r="C78" s="7"/>
      <c r="D78" s="7"/>
      <c r="E78" s="7">
        <v>38</v>
      </c>
      <c r="F78" s="7">
        <v>3</v>
      </c>
      <c r="G78" s="7"/>
      <c r="H78" s="7"/>
      <c r="I78" s="7"/>
      <c r="J78" s="7">
        <v>3</v>
      </c>
      <c r="K78" s="7"/>
      <c r="L78" s="7"/>
      <c r="M78" s="7">
        <v>44</v>
      </c>
      <c r="N78" s="7">
        <f t="shared" si="4"/>
        <v>6</v>
      </c>
      <c r="O78" s="16">
        <f t="shared" si="5"/>
        <v>0.136363636363636</v>
      </c>
    </row>
    <row r="79" s="1" customFormat="1" spans="1:15">
      <c r="A79" s="14"/>
      <c r="B79" s="7" t="s">
        <v>95</v>
      </c>
      <c r="C79" s="7"/>
      <c r="D79" s="7"/>
      <c r="E79" s="7">
        <v>16</v>
      </c>
      <c r="F79" s="7">
        <v>2</v>
      </c>
      <c r="G79" s="7">
        <v>10</v>
      </c>
      <c r="H79" s="7"/>
      <c r="I79" s="7"/>
      <c r="J79" s="7">
        <v>4</v>
      </c>
      <c r="K79" s="7"/>
      <c r="L79" s="7"/>
      <c r="M79" s="7">
        <v>32</v>
      </c>
      <c r="N79" s="7">
        <f t="shared" si="4"/>
        <v>16</v>
      </c>
      <c r="O79" s="16">
        <f t="shared" si="5"/>
        <v>0.5</v>
      </c>
    </row>
    <row r="80" s="1" customFormat="1" spans="1:15">
      <c r="A80" s="14"/>
      <c r="B80" s="7" t="s">
        <v>64</v>
      </c>
      <c r="C80" s="7"/>
      <c r="D80" s="7"/>
      <c r="E80" s="7">
        <v>41</v>
      </c>
      <c r="F80" s="7"/>
      <c r="G80" s="7"/>
      <c r="H80" s="7"/>
      <c r="I80" s="7"/>
      <c r="J80" s="7"/>
      <c r="K80" s="7"/>
      <c r="L80" s="7"/>
      <c r="M80" s="7">
        <v>41</v>
      </c>
      <c r="N80" s="7">
        <f t="shared" si="4"/>
        <v>0</v>
      </c>
      <c r="O80" s="16">
        <f t="shared" si="5"/>
        <v>0</v>
      </c>
    </row>
    <row r="81" s="1" customFormat="1" ht="27" customHeight="1" spans="1:15">
      <c r="A81" s="14"/>
      <c r="B81" s="7" t="s">
        <v>96</v>
      </c>
      <c r="C81" s="7"/>
      <c r="D81" s="7"/>
      <c r="E81" s="7">
        <v>40</v>
      </c>
      <c r="F81" s="7">
        <v>4</v>
      </c>
      <c r="G81" s="7"/>
      <c r="H81" s="7"/>
      <c r="I81" s="7"/>
      <c r="J81" s="7"/>
      <c r="K81" s="7"/>
      <c r="L81" s="7"/>
      <c r="M81" s="7">
        <v>44</v>
      </c>
      <c r="N81" s="7">
        <f t="shared" si="4"/>
        <v>4</v>
      </c>
      <c r="O81" s="16">
        <f t="shared" si="5"/>
        <v>0.0909090909090909</v>
      </c>
    </row>
    <row r="82" s="1" customFormat="1" spans="1:15">
      <c r="A82" s="14"/>
      <c r="B82" s="7" t="s">
        <v>26</v>
      </c>
      <c r="C82" s="7"/>
      <c r="D82" s="7"/>
      <c r="E82" s="7">
        <v>9</v>
      </c>
      <c r="F82" s="7">
        <v>4</v>
      </c>
      <c r="G82" s="7">
        <v>8</v>
      </c>
      <c r="H82" s="7"/>
      <c r="I82" s="7"/>
      <c r="J82" s="7">
        <v>49</v>
      </c>
      <c r="K82" s="7"/>
      <c r="L82" s="7"/>
      <c r="M82" s="7">
        <v>70</v>
      </c>
      <c r="N82" s="7">
        <f t="shared" si="4"/>
        <v>61</v>
      </c>
      <c r="O82" s="16">
        <f t="shared" si="5"/>
        <v>0.871428571428571</v>
      </c>
    </row>
    <row r="83" s="1" customFormat="1" spans="1:15">
      <c r="A83" s="14"/>
      <c r="B83" s="7" t="s">
        <v>35</v>
      </c>
      <c r="C83" s="7"/>
      <c r="D83" s="7"/>
      <c r="E83" s="7">
        <v>35</v>
      </c>
      <c r="F83" s="7">
        <v>3</v>
      </c>
      <c r="G83" s="7"/>
      <c r="H83" s="7">
        <v>5</v>
      </c>
      <c r="I83" s="7"/>
      <c r="J83" s="7">
        <v>56</v>
      </c>
      <c r="K83" s="7"/>
      <c r="L83" s="7"/>
      <c r="M83" s="7">
        <v>99</v>
      </c>
      <c r="N83" s="7">
        <f t="shared" si="4"/>
        <v>64</v>
      </c>
      <c r="O83" s="16">
        <f t="shared" si="5"/>
        <v>0.646464646464647</v>
      </c>
    </row>
    <row r="84" s="1" customFormat="1" spans="1:15">
      <c r="A84" s="14"/>
      <c r="B84" s="7" t="s">
        <v>97</v>
      </c>
      <c r="C84" s="7"/>
      <c r="D84" s="7"/>
      <c r="E84" s="7">
        <v>29</v>
      </c>
      <c r="F84" s="7">
        <v>1</v>
      </c>
      <c r="G84" s="7"/>
      <c r="H84" s="7"/>
      <c r="I84" s="7"/>
      <c r="J84" s="7">
        <v>33</v>
      </c>
      <c r="K84" s="7"/>
      <c r="L84" s="7"/>
      <c r="M84" s="7">
        <v>63</v>
      </c>
      <c r="N84" s="7">
        <f t="shared" si="4"/>
        <v>34</v>
      </c>
      <c r="O84" s="16">
        <f t="shared" si="5"/>
        <v>0.53968253968254</v>
      </c>
    </row>
    <row r="85" s="1" customFormat="1" spans="1:15">
      <c r="A85" s="13"/>
      <c r="B85" s="7" t="s">
        <v>98</v>
      </c>
      <c r="C85" s="7"/>
      <c r="D85" s="7"/>
      <c r="E85" s="7">
        <v>35</v>
      </c>
      <c r="F85" s="7">
        <v>2</v>
      </c>
      <c r="G85" s="7"/>
      <c r="H85" s="7"/>
      <c r="I85" s="7"/>
      <c r="J85" s="7">
        <v>3</v>
      </c>
      <c r="K85" s="7"/>
      <c r="L85" s="7"/>
      <c r="M85" s="7">
        <v>40</v>
      </c>
      <c r="N85" s="7">
        <f t="shared" si="4"/>
        <v>5</v>
      </c>
      <c r="O85" s="16">
        <f t="shared" si="5"/>
        <v>0.125</v>
      </c>
    </row>
    <row r="86" s="1" customFormat="1" spans="1:15">
      <c r="A86" s="10" t="s">
        <v>23</v>
      </c>
      <c r="B86" s="11"/>
      <c r="C86" s="9"/>
      <c r="D86" s="9"/>
      <c r="E86" s="9">
        <v>310</v>
      </c>
      <c r="F86" s="9">
        <v>21</v>
      </c>
      <c r="G86" s="9">
        <v>18</v>
      </c>
      <c r="H86" s="9">
        <v>5</v>
      </c>
      <c r="I86" s="9"/>
      <c r="J86" s="9">
        <v>187</v>
      </c>
      <c r="K86" s="9"/>
      <c r="L86" s="9"/>
      <c r="M86" s="9">
        <v>541</v>
      </c>
      <c r="N86" s="8">
        <f t="shared" si="4"/>
        <v>231</v>
      </c>
      <c r="O86" s="15">
        <f t="shared" si="5"/>
        <v>0.426987060998152</v>
      </c>
    </row>
  </sheetData>
  <mergeCells count="40">
    <mergeCell ref="A1:O1"/>
    <mergeCell ref="A6:B6"/>
    <mergeCell ref="A8:B8"/>
    <mergeCell ref="A11:B11"/>
    <mergeCell ref="A14:B14"/>
    <mergeCell ref="A20:B20"/>
    <mergeCell ref="A23:B23"/>
    <mergeCell ref="A26:B26"/>
    <mergeCell ref="A29:B29"/>
    <mergeCell ref="A33:B33"/>
    <mergeCell ref="A35:B35"/>
    <mergeCell ref="A38:B38"/>
    <mergeCell ref="A41:B41"/>
    <mergeCell ref="A45:B45"/>
    <mergeCell ref="A50:B50"/>
    <mergeCell ref="A54:B54"/>
    <mergeCell ref="A58:B58"/>
    <mergeCell ref="A62:B62"/>
    <mergeCell ref="A66:B66"/>
    <mergeCell ref="A71:B71"/>
    <mergeCell ref="A75:B75"/>
    <mergeCell ref="A86:B86"/>
    <mergeCell ref="A4:A5"/>
    <mergeCell ref="A9:A10"/>
    <mergeCell ref="A12:A13"/>
    <mergeCell ref="A15:A19"/>
    <mergeCell ref="A24:A25"/>
    <mergeCell ref="A27:A28"/>
    <mergeCell ref="A30:A32"/>
    <mergeCell ref="A36:A37"/>
    <mergeCell ref="A39:A40"/>
    <mergeCell ref="A42:A44"/>
    <mergeCell ref="A46:A49"/>
    <mergeCell ref="A51:A53"/>
    <mergeCell ref="A55:A57"/>
    <mergeCell ref="A59:A61"/>
    <mergeCell ref="A63:A65"/>
    <mergeCell ref="A67:A70"/>
    <mergeCell ref="A72:A74"/>
    <mergeCell ref="A76:A8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lenvn</cp:lastModifiedBy>
  <dcterms:created xsi:type="dcterms:W3CDTF">2018-09-07T02:21:00Z</dcterms:created>
  <dcterms:modified xsi:type="dcterms:W3CDTF">2018-09-07T10:57:44Z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